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 Inicio" sheetId="1" state="visible" r:id="rId1"/>
    <sheet xmlns:r="http://schemas.openxmlformats.org/officeDocument/2006/relationships" name="📋 Mis Deudas" sheetId="2" state="visible" r:id="rId2"/>
    <sheet xmlns:r="http://schemas.openxmlformats.org/officeDocument/2006/relationships" name="🎯 Estrategia" sheetId="3" state="visible" r:id="rId3"/>
    <sheet xmlns:r="http://schemas.openxmlformats.org/officeDocument/2006/relationships" name="📈 Seguimiento" sheetId="4" state="visible" r:id="rId4"/>
  </sheets>
  <definedNames/>
  <calcPr calcId="124519" fullCalcOnLoad="1" refMode="A1" iterate="0" iterateCount="100" iterateDelta="0.0001"/>
</workbook>
</file>

<file path=xl/styles.xml><?xml version="1.0" encoding="utf-8"?>
<styleSheet xmlns="http://schemas.openxmlformats.org/spreadsheetml/2006/main">
  <numFmts count="2">
    <numFmt numFmtId="164" formatCode="&quot;RD$&quot;#,##0;[RED]&quot;(RD$&quot;#,##0\);\-"/>
    <numFmt numFmtId="165" formatCode="0.0%;[RED]\(0.0%\);\-"/>
  </numFmts>
  <fonts count="30">
    <font>
      <name val="Calibri"/>
      <charset val="1"/>
      <family val="2"/>
      <color theme="1"/>
      <sz val="11"/>
    </font>
    <font>
      <name val="Arial"/>
      <family val="0"/>
      <sz val="10"/>
    </font>
    <font>
      <name val="Arial"/>
      <family val="0"/>
      <sz val="10"/>
    </font>
    <font>
      <name val="Arial"/>
      <family val="0"/>
      <sz val="10"/>
    </font>
    <font>
      <name val="Arial"/>
      <charset val="1"/>
      <family val="0"/>
      <b val="1"/>
      <color rgb="FF003C50"/>
      <sz val="28"/>
    </font>
    <font>
      <name val="Arial"/>
      <charset val="1"/>
      <family val="0"/>
      <i val="1"/>
      <color rgb="FFA04637"/>
      <sz val="13"/>
    </font>
    <font>
      <name val="Arial"/>
      <charset val="1"/>
      <family val="0"/>
      <color rgb="FF505662"/>
      <sz val="11"/>
    </font>
    <font>
      <name val="Arial"/>
      <charset val="1"/>
      <family val="0"/>
      <i val="1"/>
      <color rgb="FF003C50"/>
      <sz val="13"/>
    </font>
    <font>
      <name val="Arial"/>
      <charset val="1"/>
      <family val="0"/>
      <b val="1"/>
      <color rgb="FFA04637"/>
      <sz val="12"/>
    </font>
    <font>
      <name val="Arial"/>
      <charset val="1"/>
      <family val="0"/>
      <color rgb="FF141E24"/>
      <sz val="22"/>
    </font>
    <font>
      <name val="Arial"/>
      <charset val="1"/>
      <family val="0"/>
      <b val="1"/>
      <color rgb="FF003C50"/>
      <sz val="14"/>
    </font>
    <font>
      <name val="Arial"/>
      <charset val="1"/>
      <family val="0"/>
      <color rgb="FF141E24"/>
      <sz val="11"/>
    </font>
    <font>
      <name val="Arial"/>
      <charset val="1"/>
      <family val="0"/>
      <i val="1"/>
      <color rgb="FF003C50"/>
      <sz val="11"/>
    </font>
    <font>
      <name val="Arial"/>
      <charset val="1"/>
      <family val="0"/>
      <i val="1"/>
      <color rgb="FF505662"/>
      <sz val="10"/>
    </font>
    <font>
      <name val="Arial"/>
      <charset val="1"/>
      <family val="0"/>
      <b val="1"/>
      <color rgb="FF003C50"/>
      <sz val="26"/>
    </font>
    <font>
      <name val="Arial"/>
      <charset val="1"/>
      <family val="0"/>
      <i val="1"/>
      <color rgb="FFA04637"/>
      <sz val="12"/>
    </font>
    <font>
      <name val="Arial"/>
      <charset val="1"/>
      <family val="0"/>
      <b val="1"/>
      <color rgb="FFFFFFFF"/>
      <sz val="10"/>
    </font>
    <font>
      <name val="Arial"/>
      <charset val="1"/>
      <family val="0"/>
      <color rgb="FF0000FF"/>
      <sz val="11"/>
    </font>
    <font>
      <name val="Arial"/>
      <charset val="1"/>
      <family val="0"/>
      <b val="1"/>
      <color rgb="FFA04637"/>
      <sz val="11"/>
    </font>
    <font>
      <name val="Arial"/>
      <charset val="1"/>
      <family val="0"/>
      <b val="1"/>
      <color rgb="FF3282AA"/>
      <sz val="11"/>
    </font>
    <font>
      <name val="Arial"/>
      <charset val="1"/>
      <family val="0"/>
      <b val="1"/>
      <color rgb="FF003C50"/>
      <sz val="13"/>
    </font>
    <font>
      <name val="Arial"/>
      <charset val="1"/>
      <family val="0"/>
      <b val="1"/>
      <color rgb="FFFFFFFF"/>
      <sz val="13"/>
    </font>
    <font>
      <name val="Arial"/>
      <charset val="1"/>
      <family val="0"/>
      <b val="1"/>
      <color rgb="FFFFFFFF"/>
      <sz val="15"/>
    </font>
    <font>
      <name val="Arial"/>
      <charset val="1"/>
      <family val="0"/>
      <b val="1"/>
      <color rgb="FF3282AA"/>
      <sz val="12"/>
    </font>
    <font>
      <name val="Arial"/>
      <charset val="1"/>
      <family val="0"/>
      <b val="1"/>
      <color rgb="FF505662"/>
      <sz val="11"/>
    </font>
    <font>
      <name val="Arial"/>
      <charset val="1"/>
      <family val="0"/>
      <b val="1"/>
      <color rgb="FFFFFFFF"/>
      <sz val="12"/>
    </font>
    <font>
      <name val="Arial"/>
      <charset val="1"/>
      <family val="0"/>
      <color rgb="FF0000FF"/>
      <sz val="10"/>
    </font>
    <font>
      <name val="Arial"/>
      <charset val="1"/>
      <family val="0"/>
      <b val="1"/>
      <color rgb="FF003C50"/>
      <sz val="11"/>
    </font>
    <font>
      <name val="Arial"/>
      <charset val="1"/>
      <family val="0"/>
      <b val="1"/>
      <color rgb="FF5C7050"/>
      <sz val="11"/>
    </font>
    <font>
      <name val="Arial"/>
      <charset val="1"/>
      <family val="0"/>
      <b val="1"/>
      <color rgb="FF5C7050"/>
      <sz val="13"/>
    </font>
  </fonts>
  <fills count="12">
    <fill>
      <patternFill/>
    </fill>
    <fill>
      <patternFill patternType="gray125"/>
    </fill>
    <fill>
      <patternFill patternType="solid">
        <fgColor rgb="FFFAF4E8"/>
        <bgColor rgb="FFF4F6F8"/>
      </patternFill>
    </fill>
    <fill>
      <patternFill patternType="solid">
        <fgColor rgb="FFF8FAFC"/>
        <bgColor rgb="FFF4F6F8"/>
      </patternFill>
    </fill>
    <fill>
      <patternFill patternType="solid">
        <fgColor rgb="FFF2E8D6"/>
        <bgColor rgb="FFE4E8EC"/>
      </patternFill>
    </fill>
    <fill>
      <patternFill patternType="solid">
        <fgColor rgb="FF003C50"/>
        <bgColor rgb="FF141E24"/>
      </patternFill>
    </fill>
    <fill>
      <patternFill patternType="solid">
        <fgColor rgb="FFF4F6F8"/>
        <bgColor rgb="FFF8FAFC"/>
      </patternFill>
    </fill>
    <fill>
      <patternFill patternType="solid">
        <fgColor rgb="FFFFFFFF"/>
        <bgColor rgb="FFF8FAFC"/>
      </patternFill>
    </fill>
    <fill>
      <patternFill patternType="solid">
        <fgColor rgb="FF5C7050"/>
        <bgColor rgb="FF505662"/>
      </patternFill>
    </fill>
    <fill>
      <patternFill patternType="solid">
        <fgColor rgb="FFD4A43A"/>
        <bgColor rgb="FFFF8080"/>
      </patternFill>
    </fill>
    <fill>
      <patternFill patternType="solid">
        <fgColor rgb="FF3282AA"/>
        <bgColor rgb="FF008080"/>
      </patternFill>
    </fill>
    <fill>
      <patternFill patternType="solid">
        <fgColor rgb="FFA04637"/>
        <bgColor rgb="FF993366"/>
      </patternFill>
    </fill>
  </fills>
  <borders count="4">
    <border>
      <left/>
      <right/>
      <top/>
      <bottom/>
      <diagonal/>
    </border>
    <border>
      <left/>
      <right/>
      <top/>
      <bottom style="medium">
        <color rgb="FFD4A43A"/>
      </bottom>
      <diagonal/>
    </border>
    <border>
      <left/>
      <right/>
      <top/>
      <bottom style="thin">
        <color rgb="FFE4E8EC"/>
      </bottom>
      <diagonal/>
    </border>
    <border>
      <left/>
      <right/>
      <top style="medium">
        <color rgb="FF003C50"/>
      </top>
      <bottom style="medium">
        <color rgb="FF003C50"/>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32">
    <xf numFmtId="0" fontId="0" fillId="0"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0" fillId="0" borderId="1" applyAlignment="1" pivotButton="0" quotePrefix="0" xfId="0">
      <alignment horizontal="general" vertical="bottom"/>
    </xf>
    <xf numFmtId="0" fontId="7" fillId="2" borderId="0" applyAlignment="1" pivotButton="0" quotePrefix="0" xfId="0">
      <alignment horizontal="center" vertical="center" wrapText="1"/>
    </xf>
    <xf numFmtId="0" fontId="0" fillId="2" borderId="0" applyAlignment="1" pivotButton="0" quotePrefix="0" xfId="0">
      <alignment horizontal="general" vertical="bottom"/>
    </xf>
    <xf numFmtId="0" fontId="8" fillId="0" borderId="0" applyAlignment="1" pivotButton="0" quotePrefix="0" xfId="0">
      <alignment horizontal="general" vertical="bottom"/>
    </xf>
    <xf numFmtId="0" fontId="9" fillId="3" borderId="0" applyAlignment="1" pivotButton="0" quotePrefix="0" xfId="0">
      <alignment horizontal="center" vertical="center"/>
    </xf>
    <xf numFmtId="0" fontId="10" fillId="3" borderId="0" applyAlignment="1" pivotButton="0" quotePrefix="0" xfId="0">
      <alignment horizontal="general" vertical="center" indent="1"/>
    </xf>
    <xf numFmtId="0" fontId="11" fillId="3" borderId="0" applyAlignment="1" pivotButton="0" quotePrefix="0" xfId="0">
      <alignment horizontal="general" vertical="center" wrapText="1" indent="1"/>
    </xf>
    <xf numFmtId="0" fontId="9" fillId="0" borderId="0" applyAlignment="1" pivotButton="0" quotePrefix="0" xfId="0">
      <alignment horizontal="center" vertical="center"/>
    </xf>
    <xf numFmtId="0" fontId="10" fillId="0" borderId="0" applyAlignment="1" pivotButton="0" quotePrefix="0" xfId="0">
      <alignment horizontal="general" vertical="center" indent="1"/>
    </xf>
    <xf numFmtId="0" fontId="11" fillId="0" borderId="0" applyAlignment="1" pivotButton="0" quotePrefix="0" xfId="0">
      <alignment horizontal="general" vertical="center" wrapText="1" indent="1"/>
    </xf>
    <xf numFmtId="0" fontId="8" fillId="0" borderId="0" applyAlignment="1" pivotButton="0" quotePrefix="0" xfId="0">
      <alignment horizontal="general" vertical="bottom"/>
    </xf>
    <xf numFmtId="0" fontId="0" fillId="0" borderId="2" applyAlignment="1" pivotButton="0" quotePrefix="0" xfId="0">
      <alignment horizontal="general" vertical="bottom"/>
    </xf>
    <xf numFmtId="0" fontId="0" fillId="3" borderId="0" applyAlignment="1" pivotButton="0" quotePrefix="0" xfId="0">
      <alignment horizontal="general" vertical="bottom"/>
    </xf>
    <xf numFmtId="0" fontId="12" fillId="4" borderId="0" applyAlignment="1" pivotButton="0" quotePrefix="0" xfId="0">
      <alignment horizontal="general" vertical="center" wrapText="1" indent="2"/>
    </xf>
    <xf numFmtId="0" fontId="13" fillId="0" borderId="0" applyAlignment="1" pivotButton="0" quotePrefix="0" xfId="0">
      <alignment horizontal="center" vertical="center"/>
    </xf>
    <xf numFmtId="0" fontId="14" fillId="0" borderId="0" applyAlignment="1" pivotButton="0" quotePrefix="0" xfId="0">
      <alignment horizontal="general" vertical="center"/>
    </xf>
    <xf numFmtId="0" fontId="15" fillId="0" borderId="0" applyAlignment="1" pivotButton="0" quotePrefix="0" xfId="0">
      <alignment horizontal="general" vertical="bottom"/>
    </xf>
    <xf numFmtId="0" fontId="16" fillId="5" borderId="3" applyAlignment="1" pivotButton="0" quotePrefix="0" xfId="0">
      <alignment horizontal="center" vertical="center" wrapText="1"/>
    </xf>
    <xf numFmtId="0" fontId="6" fillId="6" borderId="2" applyAlignment="1" pivotButton="0" quotePrefix="0" xfId="0">
      <alignment horizontal="center" vertical="center"/>
    </xf>
    <xf numFmtId="0" fontId="17" fillId="7" borderId="2" applyAlignment="1" applyProtection="1" pivotButton="0" quotePrefix="0" xfId="0">
      <alignment horizontal="general" vertical="center" indent="1"/>
      <protection locked="0" hidden="0"/>
    </xf>
    <xf numFmtId="164" fontId="17" fillId="7" borderId="2" applyAlignment="1" applyProtection="1" pivotButton="0" quotePrefix="0" xfId="0">
      <alignment horizontal="right" vertical="center"/>
      <protection locked="0" hidden="0"/>
    </xf>
    <xf numFmtId="10" fontId="17" fillId="7" borderId="2" applyAlignment="1" applyProtection="1" pivotButton="0" quotePrefix="0" xfId="0">
      <alignment horizontal="right" vertical="center"/>
      <protection locked="0" hidden="0"/>
    </xf>
    <xf numFmtId="0" fontId="17" fillId="7" borderId="2" applyAlignment="1" applyProtection="1" pivotButton="0" quotePrefix="0" xfId="0">
      <alignment horizontal="center" vertical="center"/>
      <protection locked="0" hidden="0"/>
    </xf>
    <xf numFmtId="0" fontId="18" fillId="6" borderId="2" applyAlignment="1" pivotButton="0" quotePrefix="0" xfId="0">
      <alignment horizontal="center" vertical="center"/>
    </xf>
    <xf numFmtId="0" fontId="19" fillId="6" borderId="2" applyAlignment="1" pivotButton="0" quotePrefix="0" xfId="0">
      <alignment horizontal="center" vertical="center"/>
    </xf>
    <xf numFmtId="0" fontId="17" fillId="3" borderId="2" applyAlignment="1" applyProtection="1" pivotButton="0" quotePrefix="0" xfId="0">
      <alignment horizontal="general" vertical="center" indent="1"/>
      <protection locked="0" hidden="0"/>
    </xf>
    <xf numFmtId="0" fontId="17" fillId="3" borderId="2" applyAlignment="1" applyProtection="1" pivotButton="0" quotePrefix="0" xfId="0">
      <alignment horizontal="center" vertical="center"/>
      <protection locked="0" hidden="0"/>
    </xf>
    <xf numFmtId="0" fontId="11" fillId="6" borderId="3" applyAlignment="1" pivotButton="0" quotePrefix="0" xfId="0">
      <alignment horizontal="general" vertical="bottom"/>
    </xf>
    <xf numFmtId="0" fontId="20" fillId="6" borderId="3" applyAlignment="1" pivotButton="0" quotePrefix="0" xfId="0">
      <alignment horizontal="general" vertical="center" indent="1"/>
    </xf>
    <xf numFmtId="164" fontId="20" fillId="6" borderId="3" applyAlignment="1" pivotButton="0" quotePrefix="0" xfId="0">
      <alignment horizontal="right" vertical="center"/>
    </xf>
    <xf numFmtId="10" fontId="20" fillId="6" borderId="3" applyAlignment="1" pivotButton="0" quotePrefix="0" xfId="0">
      <alignment horizontal="right" vertical="center"/>
    </xf>
    <xf numFmtId="0" fontId="0" fillId="6" borderId="3" applyAlignment="1" pivotButton="0" quotePrefix="0" xfId="0">
      <alignment horizontal="general" vertical="bottom"/>
    </xf>
    <xf numFmtId="0" fontId="12" fillId="2" borderId="0" applyAlignment="1" pivotButton="0" quotePrefix="0" xfId="0">
      <alignment horizontal="general" vertical="center" wrapText="1" indent="1"/>
    </xf>
    <xf numFmtId="0" fontId="21" fillId="8" borderId="0" applyAlignment="1" pivotButton="0" quotePrefix="0" xfId="0">
      <alignment horizontal="general" vertical="center" indent="1"/>
    </xf>
    <xf numFmtId="0" fontId="0" fillId="8" borderId="0" applyAlignment="1" pivotButton="0" quotePrefix="0" xfId="0">
      <alignment horizontal="general" vertical="bottom"/>
    </xf>
    <xf numFmtId="0" fontId="11" fillId="0" borderId="0" applyAlignment="1" pivotButton="0" quotePrefix="0" xfId="0">
      <alignment horizontal="general" vertical="center" indent="1"/>
    </xf>
    <xf numFmtId="164" fontId="17" fillId="7" borderId="0" applyAlignment="1" applyProtection="1" pivotButton="0" quotePrefix="0" xfId="0">
      <alignment horizontal="right" vertical="center"/>
      <protection locked="0" hidden="0"/>
    </xf>
    <xf numFmtId="164" fontId="11" fillId="6" borderId="0" applyAlignment="1" pivotButton="0" quotePrefix="0" xfId="0">
      <alignment horizontal="right" vertical="center"/>
    </xf>
    <xf numFmtId="0" fontId="21" fillId="9" borderId="0" applyAlignment="1" pivotButton="0" quotePrefix="0" xfId="0">
      <alignment horizontal="general" vertical="center" indent="1"/>
    </xf>
    <xf numFmtId="164" fontId="22" fillId="9" borderId="0" applyAlignment="1" pivotButton="0" quotePrefix="0" xfId="0">
      <alignment horizontal="right" vertical="center"/>
    </xf>
    <xf numFmtId="0" fontId="0" fillId="9" borderId="0" applyAlignment="1" pivotButton="0" quotePrefix="0" xfId="0">
      <alignment horizontal="general" vertical="bottom"/>
    </xf>
    <xf numFmtId="0" fontId="21" fillId="5" borderId="0" applyAlignment="1" pivotButton="0" quotePrefix="0" xfId="0">
      <alignment horizontal="general" vertical="center" indent="1"/>
    </xf>
    <xf numFmtId="0" fontId="0" fillId="5" borderId="0" applyAlignment="1" pivotButton="0" quotePrefix="0" xfId="0">
      <alignment horizontal="general" vertical="bottom"/>
    </xf>
    <xf numFmtId="0" fontId="23" fillId="0" borderId="0" applyAlignment="1" pivotButton="0" quotePrefix="0" xfId="0">
      <alignment horizontal="center" vertical="center"/>
    </xf>
    <xf numFmtId="0" fontId="8" fillId="0" borderId="0" applyAlignment="1" pivotButton="0" quotePrefix="0" xfId="0">
      <alignment horizontal="center" vertical="center"/>
    </xf>
    <xf numFmtId="0" fontId="24" fillId="6" borderId="2" applyAlignment="1" pivotButton="0" quotePrefix="0" xfId="0">
      <alignment horizontal="general" vertical="center" indent="1"/>
    </xf>
    <xf numFmtId="0" fontId="11" fillId="3" borderId="2" applyAlignment="1" pivotButton="0" quotePrefix="0" xfId="0">
      <alignment horizontal="center" vertical="center" wrapText="1"/>
    </xf>
    <xf numFmtId="0" fontId="11" fillId="0" borderId="2" applyAlignment="1" pivotButton="0" quotePrefix="0" xfId="0">
      <alignment horizontal="center" vertical="center" wrapText="1"/>
    </xf>
    <xf numFmtId="0" fontId="25" fillId="10" borderId="2" applyAlignment="1" pivotButton="0" quotePrefix="0" xfId="0">
      <alignment horizontal="center" vertical="center" wrapText="1"/>
    </xf>
    <xf numFmtId="0" fontId="25" fillId="11" borderId="2" applyAlignment="1" pivotButton="0" quotePrefix="0" xfId="0">
      <alignment horizontal="center" vertical="center" wrapText="1"/>
    </xf>
    <xf numFmtId="0" fontId="25" fillId="9" borderId="0" applyAlignment="1" pivotButton="0" quotePrefix="0" xfId="0">
      <alignment horizontal="general" vertical="center" indent="1"/>
    </xf>
    <xf numFmtId="0" fontId="20" fillId="7" borderId="0" applyAlignment="1" applyProtection="1" pivotButton="0" quotePrefix="0" xfId="0">
      <alignment horizontal="center" vertical="center"/>
      <protection locked="0" hidden="0"/>
    </xf>
    <xf numFmtId="0" fontId="16" fillId="5" borderId="3" applyAlignment="1" pivotButton="0" quotePrefix="0" xfId="0">
      <alignment horizontal="center" vertical="center"/>
    </xf>
    <xf numFmtId="0" fontId="11" fillId="6" borderId="2" applyAlignment="1" pivotButton="0" quotePrefix="0" xfId="0">
      <alignment horizontal="general" vertical="center" indent="1"/>
    </xf>
    <xf numFmtId="164" fontId="11" fillId="6" borderId="2" applyAlignment="1" pivotButton="0" quotePrefix="0" xfId="0">
      <alignment horizontal="right" vertical="center"/>
    </xf>
    <xf numFmtId="164" fontId="26" fillId="7" borderId="2" applyAlignment="1" applyProtection="1" pivotButton="0" quotePrefix="0" xfId="0">
      <alignment horizontal="right" vertical="center"/>
      <protection locked="0" hidden="0"/>
    </xf>
    <xf numFmtId="164" fontId="27" fillId="6" borderId="2" applyAlignment="1" pivotButton="0" quotePrefix="0" xfId="0">
      <alignment horizontal="right" vertical="center"/>
    </xf>
    <xf numFmtId="165" fontId="28" fillId="6" borderId="2" applyAlignment="1" pivotButton="0" quotePrefix="0" xfId="0">
      <alignment horizontal="center" vertical="center"/>
    </xf>
    <xf numFmtId="0" fontId="11" fillId="3" borderId="2" applyAlignment="1" pivotButton="0" quotePrefix="0" xfId="0">
      <alignment horizontal="general" vertical="center" indent="1"/>
    </xf>
    <xf numFmtId="164" fontId="27" fillId="6" borderId="3" applyAlignment="1" pivotButton="0" quotePrefix="0" xfId="0">
      <alignment horizontal="right" vertical="center"/>
    </xf>
    <xf numFmtId="165" fontId="29" fillId="6" borderId="3" applyAlignment="1" pivotButton="0" quotePrefix="0" xfId="0">
      <alignment horizontal="center" vertical="center"/>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0" fillId="0" borderId="1" applyAlignment="1" pivotButton="0" quotePrefix="0" xfId="0">
      <alignment horizontal="general" vertical="bottom"/>
    </xf>
    <xf numFmtId="0" fontId="7" fillId="2" borderId="0" applyAlignment="1" pivotButton="0" quotePrefix="0" xfId="0">
      <alignment horizontal="center" vertical="center" wrapText="1"/>
    </xf>
    <xf numFmtId="0" fontId="0" fillId="2" borderId="0" applyAlignment="1" pivotButton="0" quotePrefix="0" xfId="0">
      <alignment horizontal="general" vertical="bottom"/>
    </xf>
    <xf numFmtId="0" fontId="8" fillId="0" borderId="0" applyAlignment="1" pivotButton="0" quotePrefix="0" xfId="0">
      <alignment horizontal="general" vertical="bottom"/>
    </xf>
    <xf numFmtId="0" fontId="9" fillId="3" borderId="0" applyAlignment="1" pivotButton="0" quotePrefix="0" xfId="0">
      <alignment horizontal="center" vertical="center"/>
    </xf>
    <xf numFmtId="0" fontId="10" fillId="3" borderId="0" applyAlignment="1" pivotButton="0" quotePrefix="0" xfId="0">
      <alignment horizontal="general" vertical="center" indent="1"/>
    </xf>
    <xf numFmtId="0" fontId="11" fillId="3" borderId="0" applyAlignment="1" pivotButton="0" quotePrefix="0" xfId="0">
      <alignment horizontal="general" vertical="center" wrapText="1" indent="1"/>
    </xf>
    <xf numFmtId="0" fontId="9" fillId="0" borderId="0" applyAlignment="1" pivotButton="0" quotePrefix="0" xfId="0">
      <alignment horizontal="center" vertical="center"/>
    </xf>
    <xf numFmtId="0" fontId="10" fillId="0" borderId="0" applyAlignment="1" pivotButton="0" quotePrefix="0" xfId="0">
      <alignment horizontal="general" vertical="center" indent="1"/>
    </xf>
    <xf numFmtId="0" fontId="11" fillId="0" borderId="0" applyAlignment="1" pivotButton="0" quotePrefix="0" xfId="0">
      <alignment horizontal="general" vertical="center" wrapText="1" indent="1"/>
    </xf>
    <xf numFmtId="0" fontId="0" fillId="0" borderId="2" applyAlignment="1" pivotButton="0" quotePrefix="0" xfId="0">
      <alignment horizontal="general" vertical="bottom"/>
    </xf>
    <xf numFmtId="0" fontId="0" fillId="3" borderId="0" applyAlignment="1" pivotButton="0" quotePrefix="0" xfId="0">
      <alignment horizontal="general" vertical="bottom"/>
    </xf>
    <xf numFmtId="0" fontId="12" fillId="4" borderId="0" applyAlignment="1" pivotButton="0" quotePrefix="0" xfId="0">
      <alignment horizontal="general" vertical="center" wrapText="1" indent="2"/>
    </xf>
    <xf numFmtId="0" fontId="13" fillId="0" borderId="0" applyAlignment="1" pivotButton="0" quotePrefix="0" xfId="0">
      <alignment horizontal="center" vertical="center"/>
    </xf>
    <xf numFmtId="0" fontId="14" fillId="0" borderId="0" applyAlignment="1" pivotButton="0" quotePrefix="0" xfId="0">
      <alignment horizontal="general" vertical="center"/>
    </xf>
    <xf numFmtId="0" fontId="15" fillId="0" borderId="0" applyAlignment="1" pivotButton="0" quotePrefix="0" xfId="0">
      <alignment horizontal="general" vertical="bottom"/>
    </xf>
    <xf numFmtId="0" fontId="16" fillId="5" borderId="3" applyAlignment="1" pivotButton="0" quotePrefix="0" xfId="0">
      <alignment horizontal="center" vertical="center" wrapText="1"/>
    </xf>
    <xf numFmtId="0" fontId="6" fillId="6" borderId="2" applyAlignment="1" pivotButton="0" quotePrefix="0" xfId="0">
      <alignment horizontal="center" vertical="center"/>
    </xf>
    <xf numFmtId="0" fontId="17" fillId="7" borderId="2" applyAlignment="1" applyProtection="1" pivotButton="0" quotePrefix="0" xfId="0">
      <alignment horizontal="general" vertical="center" indent="1"/>
      <protection locked="0" hidden="0"/>
    </xf>
    <xf numFmtId="164" fontId="17" fillId="7" borderId="2" applyAlignment="1" applyProtection="1" pivotButton="0" quotePrefix="0" xfId="0">
      <alignment horizontal="right" vertical="center"/>
      <protection locked="0" hidden="0"/>
    </xf>
    <xf numFmtId="10" fontId="17" fillId="7" borderId="2" applyAlignment="1" applyProtection="1" pivotButton="0" quotePrefix="0" xfId="0">
      <alignment horizontal="right" vertical="center"/>
      <protection locked="0" hidden="0"/>
    </xf>
    <xf numFmtId="0" fontId="17" fillId="7" borderId="2" applyAlignment="1" applyProtection="1" pivotButton="0" quotePrefix="0" xfId="0">
      <alignment horizontal="center" vertical="center"/>
      <protection locked="0" hidden="0"/>
    </xf>
    <xf numFmtId="0" fontId="18" fillId="6" borderId="2" applyAlignment="1" pivotButton="0" quotePrefix="0" xfId="0">
      <alignment horizontal="center" vertical="center"/>
    </xf>
    <xf numFmtId="0" fontId="19" fillId="6" borderId="2" applyAlignment="1" pivotButton="0" quotePrefix="0" xfId="0">
      <alignment horizontal="center" vertical="center"/>
    </xf>
    <xf numFmtId="0" fontId="17" fillId="3" borderId="2" applyAlignment="1" applyProtection="1" pivotButton="0" quotePrefix="0" xfId="0">
      <alignment horizontal="general" vertical="center" indent="1"/>
      <protection locked="0" hidden="0"/>
    </xf>
    <xf numFmtId="0" fontId="17" fillId="3" borderId="2" applyAlignment="1" applyProtection="1" pivotButton="0" quotePrefix="0" xfId="0">
      <alignment horizontal="center" vertical="center"/>
      <protection locked="0" hidden="0"/>
    </xf>
    <xf numFmtId="0" fontId="11" fillId="6" borderId="3" applyAlignment="1" pivotButton="0" quotePrefix="0" xfId="0">
      <alignment horizontal="general" vertical="bottom"/>
    </xf>
    <xf numFmtId="0" fontId="20" fillId="6" borderId="3" applyAlignment="1" pivotButton="0" quotePrefix="0" xfId="0">
      <alignment horizontal="general" vertical="center" indent="1"/>
    </xf>
    <xf numFmtId="164" fontId="20" fillId="6" borderId="3" applyAlignment="1" pivotButton="0" quotePrefix="0" xfId="0">
      <alignment horizontal="right" vertical="center"/>
    </xf>
    <xf numFmtId="10" fontId="20" fillId="6" borderId="3" applyAlignment="1" pivotButton="0" quotePrefix="0" xfId="0">
      <alignment horizontal="right" vertical="center"/>
    </xf>
    <xf numFmtId="0" fontId="0" fillId="6" borderId="3" applyAlignment="1" pivotButton="0" quotePrefix="0" xfId="0">
      <alignment horizontal="general" vertical="bottom"/>
    </xf>
    <xf numFmtId="0" fontId="12" fillId="2" borderId="0" applyAlignment="1" pivotButton="0" quotePrefix="0" xfId="0">
      <alignment horizontal="general" vertical="center" wrapText="1" indent="1"/>
    </xf>
    <xf numFmtId="0" fontId="21" fillId="8" borderId="0" applyAlignment="1" pivotButton="0" quotePrefix="0" xfId="0">
      <alignment horizontal="general" vertical="center" indent="1"/>
    </xf>
    <xf numFmtId="0" fontId="0" fillId="8" borderId="0" applyAlignment="1" pivotButton="0" quotePrefix="0" xfId="0">
      <alignment horizontal="general" vertical="bottom"/>
    </xf>
    <xf numFmtId="0" fontId="11" fillId="0" borderId="0" applyAlignment="1" pivotButton="0" quotePrefix="0" xfId="0">
      <alignment horizontal="general" vertical="center" indent="1"/>
    </xf>
    <xf numFmtId="164" fontId="17" fillId="7" borderId="0" applyAlignment="1" applyProtection="1" pivotButton="0" quotePrefix="0" xfId="0">
      <alignment horizontal="right" vertical="center"/>
      <protection locked="0" hidden="0"/>
    </xf>
    <xf numFmtId="0" fontId="0" fillId="0" borderId="0" applyProtection="1" pivotButton="0" quotePrefix="0" xfId="0">
      <protection locked="0" hidden="0"/>
    </xf>
    <xf numFmtId="164" fontId="11" fillId="6" borderId="0" applyAlignment="1" pivotButton="0" quotePrefix="0" xfId="0">
      <alignment horizontal="right" vertical="center"/>
    </xf>
    <xf numFmtId="0" fontId="21" fillId="9" borderId="0" applyAlignment="1" pivotButton="0" quotePrefix="0" xfId="0">
      <alignment horizontal="general" vertical="center" indent="1"/>
    </xf>
    <xf numFmtId="164" fontId="22" fillId="9" borderId="0" applyAlignment="1" pivotButton="0" quotePrefix="0" xfId="0">
      <alignment horizontal="right" vertical="center"/>
    </xf>
    <xf numFmtId="0" fontId="0" fillId="9" borderId="0" applyAlignment="1" pivotButton="0" quotePrefix="0" xfId="0">
      <alignment horizontal="general" vertical="bottom"/>
    </xf>
    <xf numFmtId="0" fontId="21" fillId="5" borderId="0" applyAlignment="1" pivotButton="0" quotePrefix="0" xfId="0">
      <alignment horizontal="general" vertical="center" indent="1"/>
    </xf>
    <xf numFmtId="0" fontId="0" fillId="5" borderId="0" applyAlignment="1" pivotButton="0" quotePrefix="0" xfId="0">
      <alignment horizontal="general" vertical="bottom"/>
    </xf>
    <xf numFmtId="0" fontId="23" fillId="0" borderId="0" applyAlignment="1" pivotButton="0" quotePrefix="0" xfId="0">
      <alignment horizontal="center" vertical="center"/>
    </xf>
    <xf numFmtId="0" fontId="8" fillId="0" borderId="0" applyAlignment="1" pivotButton="0" quotePrefix="0" xfId="0">
      <alignment horizontal="center" vertical="center"/>
    </xf>
    <xf numFmtId="0" fontId="24" fillId="6" borderId="2" applyAlignment="1" pivotButton="0" quotePrefix="0" xfId="0">
      <alignment horizontal="general" vertical="center" indent="1"/>
    </xf>
    <xf numFmtId="0" fontId="11" fillId="3" borderId="2" applyAlignment="1" pivotButton="0" quotePrefix="0" xfId="0">
      <alignment horizontal="center" vertical="center" wrapText="1"/>
    </xf>
    <xf numFmtId="0" fontId="0" fillId="0" borderId="2" pivotButton="0" quotePrefix="0" xfId="0"/>
    <xf numFmtId="0" fontId="11" fillId="0" borderId="2" applyAlignment="1" pivotButton="0" quotePrefix="0" xfId="0">
      <alignment horizontal="center" vertical="center" wrapText="1"/>
    </xf>
    <xf numFmtId="0" fontId="25" fillId="10" borderId="2" applyAlignment="1" pivotButton="0" quotePrefix="0" xfId="0">
      <alignment horizontal="center" vertical="center" wrapText="1"/>
    </xf>
    <xf numFmtId="0" fontId="25" fillId="11" borderId="2" applyAlignment="1" pivotButton="0" quotePrefix="0" xfId="0">
      <alignment horizontal="center" vertical="center" wrapText="1"/>
    </xf>
    <xf numFmtId="0" fontId="25" fillId="9" borderId="0" applyAlignment="1" pivotButton="0" quotePrefix="0" xfId="0">
      <alignment horizontal="general" vertical="center" indent="1"/>
    </xf>
    <xf numFmtId="0" fontId="20" fillId="7" borderId="0" applyAlignment="1" applyProtection="1" pivotButton="0" quotePrefix="0" xfId="0">
      <alignment horizontal="center" vertical="center"/>
      <protection locked="0" hidden="0"/>
    </xf>
    <xf numFmtId="0" fontId="16" fillId="5" borderId="3" applyAlignment="1" pivotButton="0" quotePrefix="0" xfId="0">
      <alignment horizontal="center" vertical="center"/>
    </xf>
    <xf numFmtId="0" fontId="11" fillId="6" borderId="2" applyAlignment="1" pivotButton="0" quotePrefix="0" xfId="0">
      <alignment horizontal="general" vertical="center" indent="1"/>
    </xf>
    <xf numFmtId="164" fontId="11" fillId="6" borderId="2" applyAlignment="1" pivotButton="0" quotePrefix="0" xfId="0">
      <alignment horizontal="right" vertical="center"/>
    </xf>
    <xf numFmtId="164" fontId="26" fillId="7" borderId="2" applyAlignment="1" applyProtection="1" pivotButton="0" quotePrefix="0" xfId="0">
      <alignment horizontal="right" vertical="center"/>
      <protection locked="0" hidden="0"/>
    </xf>
    <xf numFmtId="164" fontId="27" fillId="6" borderId="2" applyAlignment="1" pivotButton="0" quotePrefix="0" xfId="0">
      <alignment horizontal="right" vertical="center"/>
    </xf>
    <xf numFmtId="165" fontId="28" fillId="6" borderId="2" applyAlignment="1" pivotButton="0" quotePrefix="0" xfId="0">
      <alignment horizontal="center" vertical="center"/>
    </xf>
    <xf numFmtId="0" fontId="11" fillId="3" borderId="2" applyAlignment="1" pivotButton="0" quotePrefix="0" xfId="0">
      <alignment horizontal="general" vertical="center" indent="1"/>
    </xf>
    <xf numFmtId="164" fontId="27" fillId="6" borderId="3" applyAlignment="1" pivotButton="0" quotePrefix="0" xfId="0">
      <alignment horizontal="right" vertical="center"/>
    </xf>
    <xf numFmtId="165" fontId="29" fillId="6" borderId="3" applyAlignment="1" pivotButton="0" quotePrefix="0" xfId="0">
      <alignment horizontal="center" vertical="center"/>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C7050"/>
      <rgbColor rgb="FF9999FF"/>
      <rgbColor rgb="FFA04637"/>
      <rgbColor rgb="FFFAF4E8"/>
      <rgbColor rgb="FFE4E8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4F6F8"/>
      <rgbColor rgb="FFF2E8D6"/>
      <rgbColor rgb="FFF8FAFC"/>
      <rgbColor rgb="FF99CCFF"/>
      <rgbColor rgb="FFFF99CC"/>
      <rgbColor rgb="FFCC99FF"/>
      <rgbColor rgb="FFFFCC99"/>
      <rgbColor rgb="FF3366FF"/>
      <rgbColor rgb="FF33CCCC"/>
      <rgbColor rgb="FF99CC00"/>
      <rgbColor rgb="FFFFCC00"/>
      <rgbColor rgb="FFD4A43A"/>
      <rgbColor rgb="FFFF6600"/>
      <rgbColor rgb="FF505662"/>
      <rgbColor rgb="FF969696"/>
      <rgbColor rgb="FF003C50"/>
      <rgbColor rgb="FF3282AA"/>
      <rgbColor rgb="FF141E24"/>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twoCellAnchor editAs="oneCell">
    <from>
      <col>1</col>
      <colOff>0</colOff>
      <row>1</row>
      <rowOff>0</rowOff>
    </from>
    <to>
      <col>2</col>
      <colOff>885600</colOff>
      <row>2</row>
      <rowOff>151920</rowOff>
    </to>
    <pic>
      <nvPicPr>
        <cNvPr id="1" name="Image 1" descr="Picture"/>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211320" y="171360"/>
          <a:ext cx="1590480" cy="60912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drawings/drawing2.xml><?xml version="1.0" encoding="utf-8"?>
<wsDr xmlns="http://schemas.openxmlformats.org/drawingml/2006/spreadsheetDrawing">
  <twoCellAnchor editAs="oneCell">
    <from>
      <col>1</col>
      <colOff>0</colOff>
      <row>0</row>
      <rowOff>0</rowOff>
    </from>
    <to>
      <col>2</col>
      <colOff>742680</colOff>
      <row>1</row>
      <rowOff>142560</rowOff>
    </to>
    <pic>
      <nvPicPr>
        <cNvPr id="2" name="Image 1" descr="Picture"/>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41120" y="0"/>
          <a:ext cx="1095120" cy="41868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drawings/drawing3.xml><?xml version="1.0" encoding="utf-8"?>
<wsDr xmlns="http://schemas.openxmlformats.org/drawingml/2006/spreadsheetDrawing">
  <twoCellAnchor editAs="oneCell">
    <from>
      <col>1</col>
      <colOff>0</colOff>
      <row>0</row>
      <rowOff>0</rowOff>
    </from>
    <to>
      <col>1</col>
      <colOff>1095120</colOff>
      <row>1</row>
      <rowOff>142560</rowOff>
    </to>
    <pic>
      <nvPicPr>
        <cNvPr id="3" name="Image 1" descr="Picture"/>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41120" y="0"/>
          <a:ext cx="1095120" cy="41868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drawings/drawing4.xml><?xml version="1.0" encoding="utf-8"?>
<wsDr xmlns="http://schemas.openxmlformats.org/drawingml/2006/spreadsheetDrawing">
  <twoCellAnchor editAs="oneCell">
    <from>
      <col>1</col>
      <colOff>0</colOff>
      <row>0</row>
      <rowOff>0</rowOff>
    </from>
    <to>
      <col>1</col>
      <colOff>1095120</colOff>
      <row>1</row>
      <rowOff>142560</rowOff>
    </to>
    <pic>
      <nvPicPr>
        <cNvPr id="4" name="Image 1" descr="Picture"/>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41120" y="0"/>
          <a:ext cx="1095120" cy="41868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filterMode="0">
    <outlinePr summaryBelow="1" summaryRight="1"/>
    <pageSetUpPr fitToPage="1"/>
  </sheetPr>
  <dimension ref="B5:J31"/>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3" customWidth="1" style="65" min="1" max="1"/>
    <col width="10" customWidth="1" style="65" min="2" max="2"/>
    <col width="18" customWidth="1" style="65" min="3" max="3"/>
    <col width="6" customWidth="1" style="65" min="4" max="4"/>
    <col width="18" customWidth="1" style="65" min="5" max="5"/>
    <col width="12" customWidth="1" style="65" min="6" max="9"/>
    <col width="4" customWidth="1" style="65" min="10" max="10"/>
  </cols>
  <sheetData>
    <row r="1" ht="13.5" customHeight="1" s="66"/>
    <row r="2" ht="36" customHeight="1" s="66"/>
    <row r="3" ht="36" customHeight="1" s="66"/>
    <row r="4" ht="18" customHeight="1" s="66"/>
    <row r="5" ht="51.75" customHeight="1" s="66">
      <c r="B5" s="67" t="inlineStr">
        <is>
          <t>PLAN PARA SALIR DE DEUDAS</t>
        </is>
      </c>
    </row>
    <row r="6" ht="25.5" customHeight="1" s="66">
      <c r="B6" s="68" t="inlineStr">
        <is>
          <t>Tu hoja de ruta MQF para dejar de pagar intereses al banco</t>
        </is>
      </c>
    </row>
    <row r="7" ht="21.75" customHeight="1" s="66">
      <c r="B7" s="69" t="inlineStr">
        <is>
          <t>Más Que Finanzas RD  ·  @masquefinanzasrd</t>
        </is>
      </c>
    </row>
    <row r="8" ht="15" customHeight="1" s="66">
      <c r="B8" s="70" t="n"/>
      <c r="C8" s="70" t="n"/>
      <c r="D8" s="70" t="n"/>
      <c r="E8" s="70" t="n"/>
      <c r="F8" s="70" t="n"/>
      <c r="G8" s="70" t="n"/>
      <c r="H8" s="70" t="n"/>
      <c r="I8" s="70" t="n"/>
      <c r="J8" s="70" t="n"/>
    </row>
    <row r="10" ht="48" customHeight="1" s="66">
      <c r="B10" s="71" t="inlineStr">
        <is>
          <t>"La deuda no es destino. Es una decisión que se puede revertir mes a mes."</t>
        </is>
      </c>
      <c r="J10" s="72" t="n"/>
    </row>
    <row r="12" ht="21.75" customHeight="1" s="66">
      <c r="B12" s="73" t="inlineStr">
        <is>
          <t>CÓMO FUNCIONA EN 3 PASOS</t>
        </is>
      </c>
    </row>
    <row r="14" ht="49.5" customHeight="1" s="66">
      <c r="B14" s="74" t="inlineStr">
        <is>
          <t>📋</t>
        </is>
      </c>
      <c r="C14" s="75" t="inlineStr">
        <is>
          <t>INVENTARIO</t>
        </is>
      </c>
      <c r="E14" s="76" t="inlineStr">
        <is>
          <t>Lista TODAS tus deudas: saldo, tasa, pago mínimo. Sin esconder ninguna. La pestaña te las ordena automáticamente por urgencia.</t>
        </is>
      </c>
    </row>
    <row r="15" ht="7.5" customHeight="1" s="66"/>
    <row r="16" ht="49.5" customHeight="1" s="66">
      <c r="B16" s="77" t="inlineStr">
        <is>
          <t>🎯</t>
        </is>
      </c>
      <c r="C16" s="78" t="inlineStr">
        <is>
          <t>ESTRATEGIA</t>
        </is>
      </c>
      <c r="E16" s="79" t="inlineStr">
        <is>
          <t>Eliges Bola de Nieve (motivación) o Avalancha (matemática). La hoja te dice cuántos meses te toma y cuánto interés te ahorras.</t>
        </is>
      </c>
    </row>
    <row r="17" ht="7.5" customHeight="1" s="66"/>
    <row r="18" ht="49.5" customHeight="1" s="66">
      <c r="B18" s="74" t="inlineStr">
        <is>
          <t>📈</t>
        </is>
      </c>
      <c r="C18" s="75" t="inlineStr">
        <is>
          <t>SEGUIMIENTO</t>
        </is>
      </c>
      <c r="E18" s="76" t="inlineStr">
        <is>
          <t>Registras cada pago mensual. Ves tu progreso, el % completado y cuánto te falta. 12 meses de tracking.</t>
        </is>
      </c>
    </row>
    <row r="19" ht="7.5" customHeight="1" s="66"/>
    <row r="21" ht="21.75" customHeight="1" s="66">
      <c r="B21" s="73" t="inlineStr">
        <is>
          <t>CONECTA CON TU MÉTODO MQF</t>
        </is>
      </c>
    </row>
    <row r="22" ht="7.5" customHeight="1" s="66">
      <c r="B22" s="80" t="n"/>
      <c r="C22" s="80" t="n"/>
      <c r="D22" s="80" t="n"/>
      <c r="E22" s="80" t="n"/>
      <c r="F22" s="80" t="n"/>
      <c r="G22" s="80" t="n"/>
      <c r="H22" s="80" t="n"/>
      <c r="I22" s="80" t="n"/>
      <c r="J22" s="80" t="n"/>
    </row>
    <row r="23" ht="21.75" customHeight="1" s="66">
      <c r="B23" s="76" t="inlineStr">
        <is>
          <t>Esta plantilla forma equipo con dos herramientas más del Método MQF:
→ Presupuesto Personal MQF: te dice cuánto Queda Libre cada mes
→ Método MQF (Mide · Quita · Fórmula): te enseña la lógica detrás
Del Queda Libre, asigna mínimo el 20% al ataque de deudas. Aquí mides el progreso.</t>
        </is>
      </c>
      <c r="J23" s="81" t="n"/>
    </row>
    <row r="24" ht="21.75" customHeight="1" s="66">
      <c r="J24" s="81" t="n"/>
    </row>
    <row r="25" ht="21.75" customHeight="1" s="66">
      <c r="J25" s="81" t="n"/>
    </row>
    <row r="26" ht="21.75" customHeight="1" s="66">
      <c r="J26" s="81" t="n"/>
    </row>
    <row r="28" ht="9.75" customHeight="1" s="66"/>
    <row r="29" ht="37.5" customHeight="1" s="66">
      <c r="B29" s="82" t="inlineStr">
        <is>
          <t>⚡  Edita solo las celdas blancas. Las celdas con fondo gris claro son fórmulas — déjalas hacer su trabajo.</t>
        </is>
      </c>
    </row>
    <row r="30" ht="9.75" customHeight="1" s="66"/>
    <row r="31" ht="19.5" customHeight="1" s="66">
      <c r="B31" s="83" t="inlineStr">
        <is>
          <t>© Más Que Finanzas RD  ·  masquefinanzas.com</t>
        </is>
      </c>
    </row>
  </sheetData>
  <sheetProtection selectLockedCells="0" selectUnlockedCells="0" sheet="1" objects="0" insertRows="1" insertHyperlinks="1" autoFilter="1" scenarios="0" formatColumns="1" deleteColumns="1" insertColumns="1" pivotTables="1" deleteRows="1" formatCells="1" formatRows="1" sort="1" password="dec2"/>
  <mergeCells count="14">
    <mergeCell ref="B23:I26"/>
    <mergeCell ref="B29:J29"/>
    <mergeCell ref="E16:J16"/>
    <mergeCell ref="B21:I21"/>
    <mergeCell ref="C16:D16"/>
    <mergeCell ref="B7:I7"/>
    <mergeCell ref="B6:I6"/>
    <mergeCell ref="E14:J14"/>
    <mergeCell ref="B10:I10"/>
    <mergeCell ref="E18:J18"/>
    <mergeCell ref="C14:D14"/>
    <mergeCell ref="B5:I5"/>
    <mergeCell ref="B31:I31"/>
    <mergeCell ref="C18:D18"/>
  </mergeCells>
  <printOptions horizontalCentered="1" verticalCentered="0" headings="0" gridLines="0" gridLinesSet="1"/>
  <pageMargins left="0.75" right="0.75" top="1" bottom="1" header="0.511811023622047" footer="0.511811023622047"/>
  <pageSetup orientation="portrait" paperSize="1" scale="100" fitToHeight="0" fitToWidth="1" pageOrder="downThenOver" blackAndWhite="0" draft="0" horizontalDpi="300" verticalDpi="300" copies="1"/>
  <drawing xmlns:r="http://schemas.openxmlformats.org/officeDocument/2006/relationships" r:id="rId1"/>
</worksheet>
</file>

<file path=xl/worksheets/sheet2.xml><?xml version="1.0" encoding="utf-8"?>
<worksheet xmlns="http://schemas.openxmlformats.org/spreadsheetml/2006/main">
  <sheetPr filterMode="0">
    <outlinePr summaryBelow="1" summaryRight="1"/>
    <pageSetUpPr fitToPage="1"/>
  </sheetPr>
  <dimension ref="B4:I23"/>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 customWidth="1" style="65" min="1" max="1"/>
    <col width="5" customWidth="1" style="65" min="2" max="2"/>
    <col width="30" customWidth="1" style="65" min="3" max="3"/>
    <col width="16" customWidth="1" style="65" min="4" max="4"/>
    <col width="14" customWidth="1" style="65" min="5" max="5"/>
    <col width="20" customWidth="1" style="65" min="6" max="6"/>
    <col width="14" customWidth="1" style="65" min="7" max="7"/>
    <col width="16" customWidth="1" style="65" min="8" max="8"/>
    <col width="18" customWidth="1" style="65" min="9" max="9"/>
    <col width="4" customWidth="1" style="65" min="10" max="10"/>
  </cols>
  <sheetData>
    <row r="1" ht="21.75" customHeight="1" s="66"/>
    <row r="2" ht="21.75" customHeight="1" s="66"/>
    <row r="3" ht="7.5" customHeight="1" s="66"/>
    <row r="4" ht="42" customHeight="1" s="66">
      <c r="B4" s="84" t="inlineStr">
        <is>
          <t>📋  MIS DEUDAS</t>
        </is>
      </c>
    </row>
    <row r="5" ht="21.75" customHeight="1" s="66">
      <c r="B5" s="85" t="inlineStr">
        <is>
          <t>Inventario completo. Sé honesto — solo así el plan funciona.</t>
        </is>
      </c>
    </row>
    <row r="6" ht="12" customHeight="1" s="66"/>
    <row r="8" ht="36" customHeight="1" s="66">
      <c r="B8" s="86" t="inlineStr">
        <is>
          <t>#</t>
        </is>
      </c>
      <c r="C8" s="86" t="inlineStr">
        <is>
          <t>Nombre de la Deuda</t>
        </is>
      </c>
      <c r="D8" s="86" t="inlineStr">
        <is>
          <t>Saldo (RD$)</t>
        </is>
      </c>
      <c r="E8" s="86" t="inlineStr">
        <is>
          <t>Tasa Anual %</t>
        </is>
      </c>
      <c r="F8" s="86" t="inlineStr">
        <is>
          <t>Pago Mínimo Mensual</t>
        </is>
      </c>
      <c r="G8" s="86" t="inlineStr">
        <is>
          <t>Fecha Límite</t>
        </is>
      </c>
      <c r="H8" s="86" t="inlineStr">
        <is>
          <t>Orden Avalancha</t>
        </is>
      </c>
      <c r="I8" s="86" t="inlineStr">
        <is>
          <t>Orden Bola de Nieve</t>
        </is>
      </c>
    </row>
    <row r="9" ht="21.75" customHeight="1" s="66">
      <c r="B9" s="87" t="n">
        <v>1</v>
      </c>
      <c r="C9" s="88" t="inlineStr">
        <is>
          <t>Tarjeta de crédito 1</t>
        </is>
      </c>
      <c r="D9" s="89" t="n"/>
      <c r="E9" s="90" t="n"/>
      <c r="F9" s="89" t="n"/>
      <c r="G9" s="91" t="n"/>
      <c r="H9" s="92">
        <f>IF(AND(D9&gt;0,E9&gt;0),RANK(E9,$E$9:$E$18),"")</f>
        <v/>
      </c>
      <c r="I9" s="93">
        <f>IF(D9&gt;0,RANK(D9,$D$9:$D$18,1),"")</f>
        <v/>
      </c>
    </row>
    <row r="10" ht="21.75" customHeight="1" s="66">
      <c r="B10" s="87" t="n">
        <v>2</v>
      </c>
      <c r="C10" s="94" t="inlineStr">
        <is>
          <t>Tarjeta de crédito 2</t>
        </is>
      </c>
      <c r="D10" s="89" t="n"/>
      <c r="E10" s="90" t="n"/>
      <c r="F10" s="89" t="n"/>
      <c r="G10" s="95" t="n"/>
      <c r="H10" s="92">
        <f>IF(AND(D10&gt;0,E10&gt;0),RANK(E10,$E$9:$E$18),"")</f>
        <v/>
      </c>
      <c r="I10" s="93">
        <f>IF(D10&gt;0,RANK(D10,$D$9:$D$18,1),"")</f>
        <v/>
      </c>
    </row>
    <row r="11" ht="21.75" customHeight="1" s="66">
      <c r="B11" s="87" t="n">
        <v>3</v>
      </c>
      <c r="C11" s="88" t="inlineStr">
        <is>
          <t>Préstamo personal</t>
        </is>
      </c>
      <c r="D11" s="89" t="n"/>
      <c r="E11" s="90" t="n"/>
      <c r="F11" s="89" t="n"/>
      <c r="G11" s="91" t="n"/>
      <c r="H11" s="92">
        <f>IF(AND(D11&gt;0,E11&gt;0),RANK(E11,$E$9:$E$18),"")</f>
        <v/>
      </c>
      <c r="I11" s="93">
        <f>IF(D11&gt;0,RANK(D11,$D$9:$D$18,1),"")</f>
        <v/>
      </c>
    </row>
    <row r="12" ht="21.75" customHeight="1" s="66">
      <c r="B12" s="87" t="n">
        <v>4</v>
      </c>
      <c r="C12" s="94" t="inlineStr">
        <is>
          <t>Préstamo vehículo</t>
        </is>
      </c>
      <c r="D12" s="89" t="n"/>
      <c r="E12" s="90" t="n"/>
      <c r="F12" s="89" t="n"/>
      <c r="G12" s="95" t="n"/>
      <c r="H12" s="92">
        <f>IF(AND(D12&gt;0,E12&gt;0),RANK(E12,$E$9:$E$18),"")</f>
        <v/>
      </c>
      <c r="I12" s="93">
        <f>IF(D12&gt;0,RANK(D12,$D$9:$D$18,1),"")</f>
        <v/>
      </c>
    </row>
    <row r="13" ht="21.75" customHeight="1" s="66">
      <c r="B13" s="87" t="n">
        <v>5</v>
      </c>
      <c r="C13" s="88" t="n"/>
      <c r="D13" s="89" t="n"/>
      <c r="E13" s="90" t="n"/>
      <c r="F13" s="89" t="n"/>
      <c r="G13" s="91" t="n"/>
      <c r="H13" s="92">
        <f>IF(AND(D13&gt;0,E13&gt;0),RANK(E13,$E$9:$E$18),"")</f>
        <v/>
      </c>
      <c r="I13" s="93">
        <f>IF(D13&gt;0,RANK(D13,$D$9:$D$18,1),"")</f>
        <v/>
      </c>
    </row>
    <row r="14" ht="21.75" customHeight="1" s="66">
      <c r="B14" s="87" t="n">
        <v>6</v>
      </c>
      <c r="C14" s="94" t="n"/>
      <c r="D14" s="89" t="n"/>
      <c r="E14" s="90" t="n"/>
      <c r="F14" s="89" t="n"/>
      <c r="G14" s="95" t="n"/>
      <c r="H14" s="92">
        <f>IF(AND(D14&gt;0,E14&gt;0),RANK(E14,$E$9:$E$18),"")</f>
        <v/>
      </c>
      <c r="I14" s="93">
        <f>IF(D14&gt;0,RANK(D14,$D$9:$D$18,1),"")</f>
        <v/>
      </c>
    </row>
    <row r="15" ht="21.75" customHeight="1" s="66">
      <c r="B15" s="87" t="n">
        <v>7</v>
      </c>
      <c r="C15" s="88" t="n"/>
      <c r="D15" s="89" t="n"/>
      <c r="E15" s="90" t="n"/>
      <c r="F15" s="89" t="n"/>
      <c r="G15" s="91" t="n"/>
      <c r="H15" s="92">
        <f>IF(AND(D15&gt;0,E15&gt;0),RANK(E15,$E$9:$E$18),"")</f>
        <v/>
      </c>
      <c r="I15" s="93">
        <f>IF(D15&gt;0,RANK(D15,$D$9:$D$18,1),"")</f>
        <v/>
      </c>
    </row>
    <row r="16" ht="21.75" customHeight="1" s="66">
      <c r="B16" s="87" t="n">
        <v>8</v>
      </c>
      <c r="C16" s="94" t="n"/>
      <c r="D16" s="89" t="n"/>
      <c r="E16" s="90" t="n"/>
      <c r="F16" s="89" t="n"/>
      <c r="G16" s="95" t="n"/>
      <c r="H16" s="92">
        <f>IF(AND(D16&gt;0,E16&gt;0),RANK(E16,$E$9:$E$18),"")</f>
        <v/>
      </c>
      <c r="I16" s="93">
        <f>IF(D16&gt;0,RANK(D16,$D$9:$D$18,1),"")</f>
        <v/>
      </c>
    </row>
    <row r="17" ht="21.75" customHeight="1" s="66">
      <c r="B17" s="87" t="n">
        <v>9</v>
      </c>
      <c r="C17" s="88" t="n"/>
      <c r="D17" s="89" t="n"/>
      <c r="E17" s="90" t="n"/>
      <c r="F17" s="89" t="n"/>
      <c r="G17" s="91" t="n"/>
      <c r="H17" s="92">
        <f>IF(AND(D17&gt;0,E17&gt;0),RANK(E17,$E$9:$E$18),"")</f>
        <v/>
      </c>
      <c r="I17" s="93">
        <f>IF(D17&gt;0,RANK(D17,$D$9:$D$18,1),"")</f>
        <v/>
      </c>
    </row>
    <row r="18" ht="21.75" customHeight="1" s="66">
      <c r="B18" s="87" t="n">
        <v>10</v>
      </c>
      <c r="C18" s="94" t="n"/>
      <c r="D18" s="89" t="n"/>
      <c r="E18" s="90" t="n"/>
      <c r="F18" s="89" t="n"/>
      <c r="G18" s="95" t="n"/>
      <c r="H18" s="92">
        <f>IF(AND(D18&gt;0,E18&gt;0),RANK(E18,$E$9:$E$18),"")</f>
        <v/>
      </c>
      <c r="I18" s="93">
        <f>IF(D18&gt;0,RANK(D18,$D$9:$D$18,1),"")</f>
        <v/>
      </c>
    </row>
    <row r="19" ht="27.75" customHeight="1" s="66">
      <c r="B19" s="96" t="n"/>
      <c r="C19" s="97" t="inlineStr">
        <is>
          <t>TOTALES</t>
        </is>
      </c>
      <c r="D19" s="98">
        <f>SUM(D9:D18)</f>
        <v/>
      </c>
      <c r="E19" s="99">
        <f>IFERROR(SUMPRODUCT(D9:D18,E9:E18)/D19,0)</f>
        <v/>
      </c>
      <c r="F19" s="98">
        <f>SUM(F9:F18)</f>
        <v/>
      </c>
      <c r="G19" s="100" t="n"/>
      <c r="H19" s="100" t="n"/>
      <c r="I19" s="100" t="n"/>
    </row>
    <row r="21" ht="12" customHeight="1" s="66"/>
    <row r="22" ht="24" customHeight="1" s="66">
      <c r="B22" s="101" t="inlineStr">
        <is>
          <t>💡  Tip: La columna AVALANCHA te dice cuál atacar primero por matemática (mayor interés). La columna BOLA DE NIEVE te dice cuál atacar primero por motivación (menor saldo). Elige tu método en la siguiente pestaña.</t>
        </is>
      </c>
    </row>
    <row r="23" ht="24" customHeight="1" s="66"/>
  </sheetData>
  <sheetProtection selectLockedCells="0" selectUnlockedCells="0" sheet="1" objects="0" insertRows="1" insertHyperlinks="1" autoFilter="1" scenarios="0" formatColumns="1" deleteColumns="1" insertColumns="1" pivotTables="1" deleteRows="1" formatCells="1" formatRows="1" sort="1" password="dec2"/>
  <mergeCells count="3">
    <mergeCell ref="B5:I5"/>
    <mergeCell ref="B22:I23"/>
    <mergeCell ref="B4:I4"/>
  </mergeCells>
  <printOptions horizontalCentered="1" verticalCentered="0" headings="0" gridLines="0" gridLinesSet="1"/>
  <pageMargins left="0.75" right="0.75" top="1" bottom="1" header="0.511811023622047" footer="0.511811023622047"/>
  <pageSetup orientation="portrait" paperSize="1" scale="100" fitToHeight="0" fitToWidth="1" pageOrder="downThenOver" blackAndWhite="0" draft="0" horizontalDpi="300" verticalDpi="300" copies="1"/>
  <drawing xmlns:r="http://schemas.openxmlformats.org/officeDocument/2006/relationships" r:id="rId1"/>
</worksheet>
</file>

<file path=xl/worksheets/sheet3.xml><?xml version="1.0" encoding="utf-8"?>
<worksheet xmlns="http://schemas.openxmlformats.org/spreadsheetml/2006/main">
  <sheetPr filterMode="0">
    <outlinePr summaryBelow="1" summaryRight="1"/>
    <pageSetUpPr fitToPage="1"/>
  </sheetPr>
  <dimension ref="B4:J28"/>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 customWidth="1" style="65" min="1" max="1"/>
    <col width="34" customWidth="1" style="65" min="2" max="2"/>
    <col width="12" customWidth="1" style="65" min="3" max="3"/>
    <col width="10" customWidth="1" style="65" min="4" max="5"/>
    <col width="4" customWidth="1" style="65" min="6" max="6"/>
    <col width="14" customWidth="1" style="65" min="7" max="7"/>
    <col width="10" customWidth="1" style="65" min="8" max="9"/>
    <col width="4" customWidth="1" style="65" min="10" max="10"/>
  </cols>
  <sheetData>
    <row r="1" ht="21.75" customHeight="1" s="66"/>
    <row r="2" ht="21.75" customHeight="1" s="66"/>
    <row r="3" ht="7.5" customHeight="1" s="66"/>
    <row r="4" ht="42" customHeight="1" s="66">
      <c r="B4" s="84" t="inlineStr">
        <is>
          <t>🎯  ESTRATEGIA</t>
        </is>
      </c>
    </row>
    <row r="5" ht="21.75" customHeight="1" s="66">
      <c r="B5" s="85" t="inlineStr">
        <is>
          <t>Bola de Nieve vs. Avalancha — la calculadora decide por ti.</t>
        </is>
      </c>
    </row>
    <row r="6" ht="12" customHeight="1" s="66"/>
    <row r="7" ht="25.5" customHeight="1" s="66">
      <c r="B7" s="102" t="inlineStr">
        <is>
          <t>💰  CUÁNTO PUEDES PAGAR EXTRA AL MES</t>
        </is>
      </c>
      <c r="C7" s="103" t="n"/>
      <c r="D7" s="103" t="n"/>
      <c r="E7" s="103" t="n"/>
      <c r="F7" s="103" t="n"/>
      <c r="G7" s="103" t="n"/>
      <c r="H7" s="103" t="n"/>
      <c r="I7" s="103" t="n"/>
      <c r="J7" s="103" t="n"/>
    </row>
    <row r="9" ht="21.75" customHeight="1" s="66">
      <c r="B9" s="104" t="inlineStr">
        <is>
          <t>Ingreso mensual neto</t>
        </is>
      </c>
      <c r="G9" s="105" t="n"/>
      <c r="H9" s="106" t="n"/>
      <c r="I9" s="106" t="n"/>
    </row>
    <row r="10" ht="21.75" customHeight="1" s="66">
      <c r="B10" s="104" t="inlineStr">
        <is>
          <t>(−) Gastos esenciales del mes</t>
        </is>
      </c>
      <c r="G10" s="105" t="n"/>
      <c r="H10" s="106" t="n"/>
      <c r="I10" s="106" t="n"/>
    </row>
    <row r="11" ht="21.75" customHeight="1" s="66">
      <c r="B11" s="104" t="inlineStr">
        <is>
          <t>(−) Pagos mínimos de deudas</t>
        </is>
      </c>
      <c r="G11" s="107">
        <f>'📋 Mis Deudas'!F19</f>
        <v/>
      </c>
    </row>
    <row r="13" ht="31.5" customHeight="1" s="66">
      <c r="B13" s="108" t="inlineStr">
        <is>
          <t>💪  EXTRA DISPONIBLE PARA DEUDAS</t>
        </is>
      </c>
      <c r="G13" s="109">
        <f>MAX(G9-G10-G11,0)</f>
        <v/>
      </c>
      <c r="J13" s="110" t="n"/>
    </row>
    <row r="14" ht="12" customHeight="1" s="66"/>
    <row r="15" ht="25.5" customHeight="1" s="66">
      <c r="B15" s="111" t="inlineStr">
        <is>
          <t>📊  ¿BOLA DE NIEVE O AVALANCHA?</t>
        </is>
      </c>
      <c r="C15" s="112" t="n"/>
      <c r="D15" s="112" t="n"/>
      <c r="E15" s="112" t="n"/>
      <c r="F15" s="112" t="n"/>
      <c r="G15" s="112" t="n"/>
      <c r="H15" s="112" t="n"/>
      <c r="I15" s="112" t="n"/>
      <c r="J15" s="112" t="n"/>
    </row>
    <row r="17" ht="24" customHeight="1" s="66">
      <c r="C17" s="113" t="inlineStr">
        <is>
          <t>❄️  Bola de Nieve</t>
        </is>
      </c>
      <c r="G17" s="114" t="inlineStr">
        <is>
          <t>🔥  Avalancha</t>
        </is>
      </c>
    </row>
    <row r="18" ht="31.5" customHeight="1" s="66">
      <c r="B18" s="115" t="inlineStr">
        <is>
          <t>Estrategia</t>
        </is>
      </c>
      <c r="C18" s="116" t="inlineStr">
        <is>
          <t>Pagas la deuda de MENOR SALDO primero</t>
        </is>
      </c>
      <c r="D18" s="117" t="n"/>
      <c r="E18" s="117" t="n"/>
      <c r="F18" s="80" t="n"/>
      <c r="G18" s="116" t="inlineStr">
        <is>
          <t>Pagas la deuda de MAYOR INTERÉS primero</t>
        </is>
      </c>
      <c r="H18" s="117" t="n"/>
      <c r="I18" s="117" t="n"/>
    </row>
    <row r="19" ht="31.5" customHeight="1" s="66">
      <c r="B19" s="115" t="inlineStr">
        <is>
          <t>Beneficio</t>
        </is>
      </c>
      <c r="C19" s="118" t="inlineStr">
        <is>
          <t>Motivación rápida — primer logro pronto</t>
        </is>
      </c>
      <c r="D19" s="117" t="n"/>
      <c r="E19" s="117" t="n"/>
      <c r="F19" s="80" t="n"/>
      <c r="G19" s="118" t="inlineStr">
        <is>
          <t>Pagas menos intereses totales</t>
        </is>
      </c>
      <c r="H19" s="117" t="n"/>
      <c r="I19" s="117" t="n"/>
    </row>
    <row r="20" ht="31.5" customHeight="1" s="66">
      <c r="B20" s="115" t="inlineStr">
        <is>
          <t>Mejor para</t>
        </is>
      </c>
      <c r="C20" s="116" t="inlineStr">
        <is>
          <t>Si necesitas ver progreso visible YA</t>
        </is>
      </c>
      <c r="D20" s="117" t="n"/>
      <c r="E20" s="117" t="n"/>
      <c r="F20" s="80" t="n"/>
      <c r="G20" s="116" t="inlineStr">
        <is>
          <t>Si tu prioridad es matemática pura</t>
        </is>
      </c>
      <c r="H20" s="117" t="n"/>
      <c r="I20" s="117" t="n"/>
    </row>
    <row r="21" ht="37.5" customHeight="1" s="66">
      <c r="B21" s="115" t="inlineStr">
        <is>
          <t>Primera deuda a atacar</t>
        </is>
      </c>
      <c r="C21" s="119">
        <f>IFERROR(INDEX('📋 Mis Deudas'!C9:C18,MATCH(1,'📋 Mis Deudas'!I9:I18,0)),"Llena tus deudas en la pestaña 📋")</f>
        <v/>
      </c>
      <c r="D21" s="117" t="n"/>
      <c r="E21" s="117" t="n"/>
      <c r="F21" s="80" t="n"/>
      <c r="G21" s="120">
        <f>IFERROR(INDEX('📋 Mis Deudas'!C9:C18,MATCH(1,'📋 Mis Deudas'!H9:H18,0)),"Llena tus deudas en la pestaña 📋")</f>
        <v/>
      </c>
      <c r="H21" s="117" t="n"/>
      <c r="I21" s="117" t="n"/>
    </row>
    <row r="24" ht="36" customHeight="1" s="66">
      <c r="B24" s="121" t="inlineStr">
        <is>
          <t>🎯  ESCRIBE TU MÉTODO ELEGIDO →</t>
        </is>
      </c>
      <c r="G24" s="122" t="n"/>
      <c r="H24" s="106" t="n"/>
      <c r="I24" s="106" t="n"/>
      <c r="J24" s="110" t="n"/>
    </row>
    <row r="26" ht="12" customHeight="1" s="66"/>
    <row r="27" ht="21.75" customHeight="1" s="66">
      <c r="B27" s="101" t="inlineStr">
        <is>
          <t>🏆  No importa qué método elijas — lo que importa es ser CONSISTENTE. Cada peso extra que abones a capital te ahorra meses (e intereses) en el largo plazo.</t>
        </is>
      </c>
      <c r="J27" s="72" t="n"/>
    </row>
    <row r="28" ht="21.75" customHeight="1" s="66"/>
  </sheetData>
  <sheetProtection selectLockedCells="0" selectUnlockedCells="0" sheet="1" objects="0" insertRows="1" insertHyperlinks="1" autoFilter="1" scenarios="0" formatColumns="1" deleteColumns="1" insertColumns="1" pivotTables="1" deleteRows="1" formatCells="1" formatRows="1" sort="1" password="dec2"/>
  <mergeCells count="23">
    <mergeCell ref="G10:I10"/>
    <mergeCell ref="G13:I13"/>
    <mergeCell ref="G19:I19"/>
    <mergeCell ref="G18:I18"/>
    <mergeCell ref="C21:E21"/>
    <mergeCell ref="G24:I24"/>
    <mergeCell ref="B11:F11"/>
    <mergeCell ref="C17:E17"/>
    <mergeCell ref="G20:I20"/>
    <mergeCell ref="B13:F13"/>
    <mergeCell ref="C19:E19"/>
    <mergeCell ref="B10:F10"/>
    <mergeCell ref="C18:E18"/>
    <mergeCell ref="G9:I9"/>
    <mergeCell ref="G21:I21"/>
    <mergeCell ref="B9:F9"/>
    <mergeCell ref="B27:I28"/>
    <mergeCell ref="G11:I11"/>
    <mergeCell ref="B24:F24"/>
    <mergeCell ref="B5:I5"/>
    <mergeCell ref="G17:I17"/>
    <mergeCell ref="C20:E20"/>
    <mergeCell ref="B4:I4"/>
  </mergeCells>
  <printOptions horizontalCentered="1" verticalCentered="0" headings="0" gridLines="0" gridLinesSet="1"/>
  <pageMargins left="0.75" right="0.75" top="1" bottom="1" header="0.511811023622047" footer="0.511811023622047"/>
  <pageSetup orientation="portrait" paperSize="1" scale="100" fitToHeight="0" fitToWidth="1" pageOrder="downThenOver" blackAndWhite="0" draft="0" horizontalDpi="300" verticalDpi="300" copies="1"/>
  <drawing xmlns:r="http://schemas.openxmlformats.org/officeDocument/2006/relationships" r:id="rId1"/>
</worksheet>
</file>

<file path=xl/worksheets/sheet4.xml><?xml version="1.0" encoding="utf-8"?>
<worksheet xmlns="http://schemas.openxmlformats.org/spreadsheetml/2006/main">
  <sheetPr filterMode="0">
    <outlinePr summaryBelow="1" summaryRight="1"/>
    <pageSetUpPr fitToPage="1"/>
  </sheetPr>
  <dimension ref="B4:Q2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 customWidth="1" style="65" min="1" max="1"/>
    <col width="24" customWidth="1" style="65" min="2" max="2"/>
    <col width="14" customWidth="1" style="65" min="3" max="3"/>
    <col width="10" customWidth="1" style="65" min="4" max="15"/>
    <col width="14" customWidth="1" style="65" min="16" max="16"/>
    <col width="12" customWidth="1" style="65" min="17" max="17"/>
    <col width="4" customWidth="1" style="65" min="18" max="18"/>
  </cols>
  <sheetData>
    <row r="1" ht="21.75" customHeight="1" s="66"/>
    <row r="2" ht="21.75" customHeight="1" s="66"/>
    <row r="3" ht="7.5" customHeight="1" s="66"/>
    <row r="4" ht="42" customHeight="1" s="66">
      <c r="B4" s="84" t="inlineStr">
        <is>
          <t>📈  SEGUIMIENTO</t>
        </is>
      </c>
    </row>
    <row r="5" ht="21.75" customHeight="1" s="66">
      <c r="B5" s="85" t="inlineStr">
        <is>
          <t>Registra cada pago mensual. Ver el progreso es la mayor motivación.</t>
        </is>
      </c>
    </row>
    <row r="6" ht="12" customHeight="1" s="66"/>
    <row r="8" ht="27.75" customHeight="1" s="66">
      <c r="B8" s="123" t="inlineStr">
        <is>
          <t>Deuda</t>
        </is>
      </c>
      <c r="C8" s="123" t="inlineStr">
        <is>
          <t>Saldo Inicial</t>
        </is>
      </c>
      <c r="D8" s="123" t="inlineStr">
        <is>
          <t>M1</t>
        </is>
      </c>
      <c r="E8" s="123" t="inlineStr">
        <is>
          <t>M2</t>
        </is>
      </c>
      <c r="F8" s="123" t="inlineStr">
        <is>
          <t>M3</t>
        </is>
      </c>
      <c r="G8" s="123" t="inlineStr">
        <is>
          <t>M4</t>
        </is>
      </c>
      <c r="H8" s="123" t="inlineStr">
        <is>
          <t>M5</t>
        </is>
      </c>
      <c r="I8" s="123" t="inlineStr">
        <is>
          <t>M6</t>
        </is>
      </c>
      <c r="J8" s="123" t="inlineStr">
        <is>
          <t>M7</t>
        </is>
      </c>
      <c r="K8" s="123" t="inlineStr">
        <is>
          <t>M8</t>
        </is>
      </c>
      <c r="L8" s="123" t="inlineStr">
        <is>
          <t>M9</t>
        </is>
      </c>
      <c r="M8" s="123" t="inlineStr">
        <is>
          <t>M10</t>
        </is>
      </c>
      <c r="N8" s="123" t="inlineStr">
        <is>
          <t>M11</t>
        </is>
      </c>
      <c r="O8" s="123" t="inlineStr">
        <is>
          <t>M12</t>
        </is>
      </c>
      <c r="P8" s="123" t="inlineStr">
        <is>
          <t>Total Pagado</t>
        </is>
      </c>
      <c r="Q8" s="123" t="inlineStr">
        <is>
          <t>% Progreso</t>
        </is>
      </c>
    </row>
    <row r="9" ht="21.75" customHeight="1" s="66">
      <c r="B9" s="124">
        <f>IF('📋 Mis Deudas'!C9="","",'📋 Mis Deudas'!C9)</f>
        <v/>
      </c>
      <c r="C9" s="125">
        <f>IF(OR('📋 Mis Deudas'!C9="",'📋 Mis Deudas'!D9=0),"",'📋 Mis Deudas'!D9)</f>
        <v/>
      </c>
      <c r="D9" s="126" t="n"/>
      <c r="E9" s="126" t="n"/>
      <c r="F9" s="126" t="n"/>
      <c r="G9" s="126" t="n"/>
      <c r="H9" s="126" t="n"/>
      <c r="I9" s="126" t="n"/>
      <c r="J9" s="126" t="n"/>
      <c r="K9" s="126" t="n"/>
      <c r="L9" s="126" t="n"/>
      <c r="M9" s="126" t="n"/>
      <c r="N9" s="126" t="n"/>
      <c r="O9" s="126" t="n"/>
      <c r="P9" s="127">
        <f>SUM(D9:O9)</f>
        <v/>
      </c>
      <c r="Q9" s="128">
        <f>IFERROR(P9/C9,0)</f>
        <v/>
      </c>
    </row>
    <row r="10" ht="21.75" customHeight="1" s="66">
      <c r="B10" s="129">
        <f>IF('📋 Mis Deudas'!C10="","",'📋 Mis Deudas'!C10)</f>
        <v/>
      </c>
      <c r="C10" s="125">
        <f>IF(OR('📋 Mis Deudas'!C10="",'📋 Mis Deudas'!D10=0),"",'📋 Mis Deudas'!D10)</f>
        <v/>
      </c>
      <c r="D10" s="126" t="n"/>
      <c r="E10" s="126" t="n"/>
      <c r="F10" s="126" t="n"/>
      <c r="G10" s="126" t="n"/>
      <c r="H10" s="126" t="n"/>
      <c r="I10" s="126" t="n"/>
      <c r="J10" s="126" t="n"/>
      <c r="K10" s="126" t="n"/>
      <c r="L10" s="126" t="n"/>
      <c r="M10" s="126" t="n"/>
      <c r="N10" s="126" t="n"/>
      <c r="O10" s="126" t="n"/>
      <c r="P10" s="127">
        <f>SUM(D10:O10)</f>
        <v/>
      </c>
      <c r="Q10" s="128">
        <f>IFERROR(P10/C10,0)</f>
        <v/>
      </c>
    </row>
    <row r="11" ht="21.75" customHeight="1" s="66">
      <c r="B11" s="124">
        <f>IF('📋 Mis Deudas'!C11="","",'📋 Mis Deudas'!C11)</f>
        <v/>
      </c>
      <c r="C11" s="125">
        <f>IF(OR('📋 Mis Deudas'!C11="",'📋 Mis Deudas'!D11=0),"",'📋 Mis Deudas'!D11)</f>
        <v/>
      </c>
      <c r="D11" s="126" t="n"/>
      <c r="E11" s="126" t="n"/>
      <c r="F11" s="126" t="n"/>
      <c r="G11" s="126" t="n"/>
      <c r="H11" s="126" t="n"/>
      <c r="I11" s="126" t="n"/>
      <c r="J11" s="126" t="n"/>
      <c r="K11" s="126" t="n"/>
      <c r="L11" s="126" t="n"/>
      <c r="M11" s="126" t="n"/>
      <c r="N11" s="126" t="n"/>
      <c r="O11" s="126" t="n"/>
      <c r="P11" s="127">
        <f>SUM(D11:O11)</f>
        <v/>
      </c>
      <c r="Q11" s="128">
        <f>IFERROR(P11/C11,0)</f>
        <v/>
      </c>
    </row>
    <row r="12" ht="21.75" customHeight="1" s="66">
      <c r="B12" s="129">
        <f>IF('📋 Mis Deudas'!C12="","",'📋 Mis Deudas'!C12)</f>
        <v/>
      </c>
      <c r="C12" s="125">
        <f>IF(OR('📋 Mis Deudas'!C12="",'📋 Mis Deudas'!D12=0),"",'📋 Mis Deudas'!D12)</f>
        <v/>
      </c>
      <c r="D12" s="126" t="n"/>
      <c r="E12" s="126" t="n"/>
      <c r="F12" s="126" t="n"/>
      <c r="G12" s="126" t="n"/>
      <c r="H12" s="126" t="n"/>
      <c r="I12" s="126" t="n"/>
      <c r="J12" s="126" t="n"/>
      <c r="K12" s="126" t="n"/>
      <c r="L12" s="126" t="n"/>
      <c r="M12" s="126" t="n"/>
      <c r="N12" s="126" t="n"/>
      <c r="O12" s="126" t="n"/>
      <c r="P12" s="127">
        <f>SUM(D12:O12)</f>
        <v/>
      </c>
      <c r="Q12" s="128">
        <f>IFERROR(P12/C12,0)</f>
        <v/>
      </c>
    </row>
    <row r="13" ht="21.75" customHeight="1" s="66">
      <c r="B13" s="124">
        <f>IF('📋 Mis Deudas'!C13="","",'📋 Mis Deudas'!C13)</f>
        <v/>
      </c>
      <c r="C13" s="125">
        <f>IF(OR('📋 Mis Deudas'!C13="",'📋 Mis Deudas'!D13=0),"",'📋 Mis Deudas'!D13)</f>
        <v/>
      </c>
      <c r="D13" s="126" t="n"/>
      <c r="E13" s="126" t="n"/>
      <c r="F13" s="126" t="n"/>
      <c r="G13" s="126" t="n"/>
      <c r="H13" s="126" t="n"/>
      <c r="I13" s="126" t="n"/>
      <c r="J13" s="126" t="n"/>
      <c r="K13" s="126" t="n"/>
      <c r="L13" s="126" t="n"/>
      <c r="M13" s="126" t="n"/>
      <c r="N13" s="126" t="n"/>
      <c r="O13" s="126" t="n"/>
      <c r="P13" s="127">
        <f>SUM(D13:O13)</f>
        <v/>
      </c>
      <c r="Q13" s="128">
        <f>IFERROR(P13/C13,0)</f>
        <v/>
      </c>
    </row>
    <row r="14" ht="21.75" customHeight="1" s="66">
      <c r="B14" s="129">
        <f>IF('📋 Mis Deudas'!C14="","",'📋 Mis Deudas'!C14)</f>
        <v/>
      </c>
      <c r="C14" s="125">
        <f>IF(OR('📋 Mis Deudas'!C14="",'📋 Mis Deudas'!D14=0),"",'📋 Mis Deudas'!D14)</f>
        <v/>
      </c>
      <c r="D14" s="126" t="n"/>
      <c r="E14" s="126" t="n"/>
      <c r="F14" s="126" t="n"/>
      <c r="G14" s="126" t="n"/>
      <c r="H14" s="126" t="n"/>
      <c r="I14" s="126" t="n"/>
      <c r="J14" s="126" t="n"/>
      <c r="K14" s="126" t="n"/>
      <c r="L14" s="126" t="n"/>
      <c r="M14" s="126" t="n"/>
      <c r="N14" s="126" t="n"/>
      <c r="O14" s="126" t="n"/>
      <c r="P14" s="127">
        <f>SUM(D14:O14)</f>
        <v/>
      </c>
      <c r="Q14" s="128">
        <f>IFERROR(P14/C14,0)</f>
        <v/>
      </c>
    </row>
    <row r="15" ht="21.75" customHeight="1" s="66">
      <c r="B15" s="124">
        <f>IF('📋 Mis Deudas'!C15="","",'📋 Mis Deudas'!C15)</f>
        <v/>
      </c>
      <c r="C15" s="125">
        <f>IF(OR('📋 Mis Deudas'!C15="",'📋 Mis Deudas'!D15=0),"",'📋 Mis Deudas'!D15)</f>
        <v/>
      </c>
      <c r="D15" s="126" t="n"/>
      <c r="E15" s="126" t="n"/>
      <c r="F15" s="126" t="n"/>
      <c r="G15" s="126" t="n"/>
      <c r="H15" s="126" t="n"/>
      <c r="I15" s="126" t="n"/>
      <c r="J15" s="126" t="n"/>
      <c r="K15" s="126" t="n"/>
      <c r="L15" s="126" t="n"/>
      <c r="M15" s="126" t="n"/>
      <c r="N15" s="126" t="n"/>
      <c r="O15" s="126" t="n"/>
      <c r="P15" s="127">
        <f>SUM(D15:O15)</f>
        <v/>
      </c>
      <c r="Q15" s="128">
        <f>IFERROR(P15/C15,0)</f>
        <v/>
      </c>
    </row>
    <row r="16" ht="21.75" customHeight="1" s="66">
      <c r="B16" s="129">
        <f>IF('📋 Mis Deudas'!C16="","",'📋 Mis Deudas'!C16)</f>
        <v/>
      </c>
      <c r="C16" s="125">
        <f>IF(OR('📋 Mis Deudas'!C16="",'📋 Mis Deudas'!D16=0),"",'📋 Mis Deudas'!D16)</f>
        <v/>
      </c>
      <c r="D16" s="126" t="n"/>
      <c r="E16" s="126" t="n"/>
      <c r="F16" s="126" t="n"/>
      <c r="G16" s="126" t="n"/>
      <c r="H16" s="126" t="n"/>
      <c r="I16" s="126" t="n"/>
      <c r="J16" s="126" t="n"/>
      <c r="K16" s="126" t="n"/>
      <c r="L16" s="126" t="n"/>
      <c r="M16" s="126" t="n"/>
      <c r="N16" s="126" t="n"/>
      <c r="O16" s="126" t="n"/>
      <c r="P16" s="127">
        <f>SUM(D16:O16)</f>
        <v/>
      </c>
      <c r="Q16" s="128">
        <f>IFERROR(P16/C16,0)</f>
        <v/>
      </c>
    </row>
    <row r="17" ht="21.75" customHeight="1" s="66">
      <c r="B17" s="124">
        <f>IF('📋 Mis Deudas'!C17="","",'📋 Mis Deudas'!C17)</f>
        <v/>
      </c>
      <c r="C17" s="125">
        <f>IF(OR('📋 Mis Deudas'!C17="",'📋 Mis Deudas'!D17=0),"",'📋 Mis Deudas'!D17)</f>
        <v/>
      </c>
      <c r="D17" s="126" t="n"/>
      <c r="E17" s="126" t="n"/>
      <c r="F17" s="126" t="n"/>
      <c r="G17" s="126" t="n"/>
      <c r="H17" s="126" t="n"/>
      <c r="I17" s="126" t="n"/>
      <c r="J17" s="126" t="n"/>
      <c r="K17" s="126" t="n"/>
      <c r="L17" s="126" t="n"/>
      <c r="M17" s="126" t="n"/>
      <c r="N17" s="126" t="n"/>
      <c r="O17" s="126" t="n"/>
      <c r="P17" s="127">
        <f>SUM(D17:O17)</f>
        <v/>
      </c>
      <c r="Q17" s="128">
        <f>IFERROR(P17/C17,0)</f>
        <v/>
      </c>
    </row>
    <row r="18" ht="21.75" customHeight="1" s="66">
      <c r="B18" s="129">
        <f>IF('📋 Mis Deudas'!C18="","",'📋 Mis Deudas'!C18)</f>
        <v/>
      </c>
      <c r="C18" s="125">
        <f>IF(OR('📋 Mis Deudas'!C18="",'📋 Mis Deudas'!D18=0),"",'📋 Mis Deudas'!D18)</f>
        <v/>
      </c>
      <c r="D18" s="126" t="n"/>
      <c r="E18" s="126" t="n"/>
      <c r="F18" s="126" t="n"/>
      <c r="G18" s="126" t="n"/>
      <c r="H18" s="126" t="n"/>
      <c r="I18" s="126" t="n"/>
      <c r="J18" s="126" t="n"/>
      <c r="K18" s="126" t="n"/>
      <c r="L18" s="126" t="n"/>
      <c r="M18" s="126" t="n"/>
      <c r="N18" s="126" t="n"/>
      <c r="O18" s="126" t="n"/>
      <c r="P18" s="127">
        <f>SUM(D18:O18)</f>
        <v/>
      </c>
      <c r="Q18" s="128">
        <f>IFERROR(P18/C18,0)</f>
        <v/>
      </c>
    </row>
    <row r="19" ht="30" customHeight="1" s="66">
      <c r="B19" s="97" t="inlineStr">
        <is>
          <t>TOTAL MES</t>
        </is>
      </c>
      <c r="C19" s="98">
        <f>SUM(C9:C18)</f>
        <v/>
      </c>
      <c r="D19" s="130">
        <f>SUM(D9:D18)</f>
        <v/>
      </c>
      <c r="E19" s="130">
        <f>SUM(E9:E18)</f>
        <v/>
      </c>
      <c r="F19" s="130">
        <f>SUM(F9:F18)</f>
        <v/>
      </c>
      <c r="G19" s="130">
        <f>SUM(G9:G18)</f>
        <v/>
      </c>
      <c r="H19" s="130">
        <f>SUM(H9:H18)</f>
        <v/>
      </c>
      <c r="I19" s="130">
        <f>SUM(I9:I18)</f>
        <v/>
      </c>
      <c r="J19" s="130">
        <f>SUM(J9:J18)</f>
        <v/>
      </c>
      <c r="K19" s="130">
        <f>SUM(K9:K18)</f>
        <v/>
      </c>
      <c r="L19" s="130">
        <f>SUM(L9:L18)</f>
        <v/>
      </c>
      <c r="M19" s="130">
        <f>SUM(M9:M18)</f>
        <v/>
      </c>
      <c r="N19" s="130">
        <f>SUM(N9:N18)</f>
        <v/>
      </c>
      <c r="O19" s="130">
        <f>SUM(O9:O18)</f>
        <v/>
      </c>
      <c r="P19" s="98">
        <f>SUM(P9:P18)</f>
        <v/>
      </c>
      <c r="Q19" s="131">
        <f>IFERROR(P19/C19,0)</f>
        <v/>
      </c>
    </row>
    <row r="21" ht="12" customHeight="1" s="66"/>
    <row r="22" ht="21.75" customHeight="1" s="66">
      <c r="B22" s="101" t="inlineStr">
        <is>
          <t>💪  Cada peso que pagas es una decisión que ya no toma el interés por ti. Vuelve a esta hoja CADA MES — el hábito es lo que te saca.</t>
        </is>
      </c>
    </row>
    <row r="23" ht="21.75" customHeight="1" s="66"/>
    <row r="25" ht="9.75" customHeight="1" s="66"/>
    <row r="26" ht="19.5" customHeight="1" s="66">
      <c r="B26" s="83" t="inlineStr">
        <is>
          <t>© Más Que Finanzas RD  ·  masquefinanzas.com</t>
        </is>
      </c>
    </row>
  </sheetData>
  <sheetProtection selectLockedCells="0" selectUnlockedCells="0" sheet="1" objects="0" insertRows="1" insertHyperlinks="1" autoFilter="1" scenarios="0" formatColumns="1" deleteColumns="1" insertColumns="1" pivotTables="1" deleteRows="1" formatCells="1" formatRows="1" sort="1" password="dec2"/>
  <mergeCells count="4">
    <mergeCell ref="B26:Q26"/>
    <mergeCell ref="B5:O5"/>
    <mergeCell ref="B4:O4"/>
    <mergeCell ref="B22:Q23"/>
  </mergeCells>
  <printOptions horizontalCentered="1" verticalCentered="0" headings="0" gridLines="0" gridLinesSet="1"/>
  <pageMargins left="0.75" right="0.75" top="1" bottom="1" header="0.511811023622047" footer="0.511811023622047"/>
  <pageSetup orientation="portrait" paperSize="1" scale="100" fitToHeight="0" fitToWidth="1" pageOrder="downThenOver" blackAndWhite="0" draft="0" horizontalDpi="300" verticalDpi="300" copies="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2026-05-01T23:12:36Z</dcterms:created>
  <dcterms:modified xmlns:dcterms="http://purl.org/dc/terms/" xmlns:xsi="http://www.w3.org/2001/XMLSchema-instance" xsi:type="dcterms:W3CDTF">2026-07-29T02:05:22Z</dcterms:modified>
  <cp:revision>0</cp:revision>
</cp:coreProperties>
</file>